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4" sheetId="1" r:id="rId1"/>
  </sheets>
  <externalReferences>
    <externalReference r:id="rId4"/>
  </externalReferences>
  <definedNames>
    <definedName name="_xlnm.Print_Area" localSheetId="0">'прил4'!$A$1:$H$39</definedName>
  </definedNames>
  <calcPr fullCalcOnLoad="1"/>
</workbook>
</file>

<file path=xl/sharedStrings.xml><?xml version="1.0" encoding="utf-8"?>
<sst xmlns="http://schemas.openxmlformats.org/spreadsheetml/2006/main" count="73" uniqueCount="73">
  <si>
    <t>Пермской городской Думы</t>
  </si>
  <si>
    <t>ИСТОЧНИКИ ВНУТРЕННЕГО ФИНАНСИРОВАНИЯ ДЕФИЦИТА БЮДЖЕТА  ГОРОДА ПЕРМИ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</si>
  <si>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</si>
  <si>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</si>
  <si>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</si>
  <si>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изменения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</si>
  <si>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</si>
  <si>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</si>
  <si>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</si>
  <si>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</si>
  <si>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</si>
  <si>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</si>
  <si>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</si>
  <si>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</si>
  <si>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</si>
  <si>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</si>
  <si>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</si>
  <si>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</si>
  <si>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</si>
  <si>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</si>
  <si>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</si>
  <si>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</si>
  <si>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</si>
  <si>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</si>
  <si>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</si>
  <si>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</si>
  <si>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</si>
  <si>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</si>
  <si>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</si>
  <si>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</si>
  <si>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</si>
  <si>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</si>
  <si>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</si>
  <si>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</si>
  <si>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</si>
  <si>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</si>
  <si>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</si>
  <si>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</si>
  <si>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</si>
  <si>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</si>
  <si>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</si>
  <si>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</si>
  <si>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</si>
  <si>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</si>
  <si>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</si>
  <si>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</si>
  <si>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</si>
  <si>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</si>
  <si>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</si>
  <si>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</si>
  <si>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</si>
  <si>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</si>
  <si>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</si>
  <si>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</si>
  <si>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</si>
  <si>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</si>
  <si>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</si>
  <si>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</si>
  <si>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</si>
  <si>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</si>
  <si>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</si>
  <si>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</si>
  <si>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</si>
  <si>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</si>
  <si>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Всего на 2007 год</t>
  </si>
  <si>
    <t>реш.140</t>
  </si>
  <si>
    <t xml:space="preserve"> с учетом изменений</t>
  </si>
  <si>
    <t>2013 год</t>
  </si>
  <si>
    <t>По бюджету 2011-2013 гг.</t>
  </si>
  <si>
    <t>на 2014 год</t>
  </si>
  <si>
    <t>НА ПЛАНОВЫЙ ПЕРИОД 2013 И 2014 ГОДОВ</t>
  </si>
  <si>
    <t xml:space="preserve">Приложение № 4 к решению                             </t>
  </si>
  <si>
    <t>от 21.12.2011 № 250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</si>
</sst>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_);_(* \(#,##0.0\);_(* &quot;-&quot;??_);_(@_)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64" fontId="1" fillId="0" borderId="0" xfId="0" applyNumberFormat="1" applyFont="1" applyFill="1" applyAlignment="1">
      <alignment horizontal="right" vertical="top" wrapText="1" indent="1"/>
    </xf>
    <xf numFmtId="165" fontId="1" fillId="0" borderId="0" xfId="0" applyNumberFormat="1" applyFont="1" applyFill="1" applyAlignment="1">
      <alignment horizontal="right" vertical="top" wrapText="1" indent="1"/>
    </xf>
    <xf numFmtId="49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164" fontId="1" fillId="0" borderId="10" xfId="0" applyNumberFormat="1" applyFont="1" applyFill="1" applyBorder="1" applyAlignment="1">
      <alignment horizontal="right" vertical="top" wrapText="1" indent="1"/>
    </xf>
    <xf numFmtId="0" fontId="1" fillId="0" borderId="10" xfId="0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64" fontId="1" fillId="0" borderId="11" xfId="0" applyNumberFormat="1" applyFont="1" applyFill="1" applyBorder="1" applyAlignment="1">
      <alignment horizontal="right" vertical="top" wrapText="1" indent="1"/>
    </xf>
    <xf numFmtId="49" fontId="2" fillId="0" borderId="0" xfId="0" applyNumberFormat="1" applyFont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right" vertical="top" wrapText="1" indent="1"/>
    </xf>
    <xf numFmtId="165" fontId="1" fillId="0" borderId="10" xfId="0" applyNumberFormat="1" applyFont="1" applyFill="1" applyBorder="1" applyAlignment="1">
      <alignment horizontal="right" vertical="top" wrapText="1" indent="1"/>
    </xf>
    <xf numFmtId="43" fontId="1" fillId="0" borderId="0" xfId="60" applyFont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1" fillId="0" borderId="11" xfId="0" applyNumberFormat="1" applyFont="1" applyBorder="1" applyAlignment="1">
      <alignment horizontal="right" vertical="top" wrapText="1" indent="1"/>
    </xf>
    <xf numFmtId="165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 wrapText="1"/>
    </xf>
    <xf numFmtId="164" fontId="1" fillId="0" borderId="10" xfId="0" applyNumberFormat="1" applyFont="1" applyBorder="1" applyAlignment="1">
      <alignment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34\&#1051;&#1072;&#1096;&#1086;&#1074;&#1072;%20&#1053;.&#1043;\&#1055;&#1072;&#1082;&#1077;&#1090;%20&#1085;&#1072;%20&#1044;&#1091;&#1084;&#1091;%202009-2011%20(06.11.)\&#1055;&#1088;&#1080;&#1083;&#1086;&#1078;&#1077;&#1085;&#1080;&#1103;%20&#8470;%203,4,7,8,19,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прогр заим"/>
      <sheetName val="20102011программа"/>
      <sheetName val="источ 09"/>
      <sheetName val="источ 10-11"/>
      <sheetName val="админис источн 09"/>
      <sheetName val="админис источн 10-11"/>
    </sheetNames>
    <sheetDataSet>
      <sheetData sheetId="2">
        <row r="19"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76" zoomScalePageLayoutView="0" workbookViewId="0" topLeftCell="A1">
      <selection activeCell="A9" sqref="A9:A10"/>
    </sheetView>
  </sheetViews>
  <sheetFormatPr defaultColWidth="9.00390625" defaultRowHeight="12.75"/>
  <cols>
    <col min="1" max="1" width="29.125" style="1" customWidth="1"/>
    <col min="2" max="2" width="53.25390625" style="1" customWidth="1"/>
    <col min="3" max="3" width="1.25" style="3" hidden="1" customWidth="1"/>
    <col min="4" max="4" width="2.625" style="3" hidden="1" customWidth="1"/>
    <col min="5" max="5" width="17.00390625" style="3" hidden="1" customWidth="1"/>
    <col min="6" max="6" width="19.25390625" style="2" customWidth="1"/>
    <col min="7" max="7" width="20.125" style="6" customWidth="1"/>
    <col min="8" max="8" width="21.625" style="6" customWidth="1"/>
    <col min="9" max="10" width="9.125" style="1" customWidth="1"/>
    <col min="11" max="11" width="15.875" style="1" customWidth="1"/>
    <col min="12" max="16384" width="9.125" style="1" customWidth="1"/>
  </cols>
  <sheetData>
    <row r="1" spans="3:8" ht="15.75">
      <c r="C1" s="1"/>
      <c r="D1" s="1"/>
      <c r="E1" s="1"/>
      <c r="F1" s="39" t="s">
        <v>71</v>
      </c>
      <c r="G1" s="39"/>
      <c r="H1" s="39"/>
    </row>
    <row r="2" spans="3:8" ht="15.75">
      <c r="C2" s="1"/>
      <c r="D2" s="1"/>
      <c r="E2" s="1"/>
      <c r="F2" s="39" t="s">
        <v>0</v>
      </c>
      <c r="G2" s="39"/>
      <c r="H2" s="39"/>
    </row>
    <row r="3" spans="6:8" ht="15.75">
      <c r="F3" s="31"/>
      <c r="G3" s="40" t="s">
        <v>72</v>
      </c>
      <c r="H3" s="40"/>
    </row>
    <row r="4" spans="7:8" ht="15.75">
      <c r="G4" s="42"/>
      <c r="H4" s="42"/>
    </row>
    <row r="5" spans="1:8" ht="15.75">
      <c r="A5" s="43" t="s">
        <v>1</v>
      </c>
      <c r="B5" s="43"/>
      <c r="C5" s="43"/>
      <c r="D5" s="43"/>
      <c r="E5" s="43"/>
      <c r="F5" s="43"/>
      <c r="G5" s="43"/>
      <c r="H5" s="43"/>
    </row>
    <row r="6" spans="1:8" ht="15.75">
      <c r="A6" s="41" t="s">
        <v>70</v>
      </c>
      <c r="B6" s="41"/>
      <c r="C6" s="41"/>
      <c r="D6" s="41"/>
      <c r="E6" s="41"/>
      <c r="F6" s="41"/>
      <c r="G6" s="41"/>
      <c r="H6" s="41"/>
    </row>
    <row r="7" spans="1:8" ht="15.75">
      <c r="A7" s="18"/>
      <c r="B7" s="18"/>
      <c r="C7" s="18"/>
      <c r="D7" s="18"/>
      <c r="E7" s="18"/>
      <c r="F7" s="18"/>
      <c r="G7" s="18"/>
      <c r="H7" s="18"/>
    </row>
    <row r="8" spans="1:8" ht="15.75">
      <c r="A8" s="4"/>
      <c r="B8" s="4"/>
      <c r="C8" s="4"/>
      <c r="D8" s="4"/>
      <c r="E8" s="4"/>
      <c r="F8" s="5"/>
      <c r="H8" s="6" t="s">
        <v>2</v>
      </c>
    </row>
    <row r="9" spans="1:8" s="7" customFormat="1" ht="102" customHeight="1">
      <c r="A9" s="34" t="s">
        <v>3</v>
      </c>
      <c r="B9" s="32" t="s">
        <v>4</v>
      </c>
      <c r="C9" s="9" t="s">
        <v>64</v>
      </c>
      <c r="D9" s="9" t="s">
        <v>65</v>
      </c>
      <c r="E9" s="36" t="s">
        <v>67</v>
      </c>
      <c r="F9" s="37"/>
      <c r="G9" s="38"/>
      <c r="H9" s="19" t="s">
        <v>69</v>
      </c>
    </row>
    <row r="10" spans="1:8" s="7" customFormat="1" ht="31.5">
      <c r="A10" s="35"/>
      <c r="B10" s="33"/>
      <c r="C10" s="9"/>
      <c r="D10" s="9"/>
      <c r="E10" s="26" t="s">
        <v>68</v>
      </c>
      <c r="F10" s="8" t="s">
        <v>5</v>
      </c>
      <c r="G10" s="19" t="s">
        <v>66</v>
      </c>
      <c r="H10" s="19"/>
    </row>
    <row r="11" spans="1:8" ht="34.5" customHeight="1">
      <c r="A11" s="10" t="s">
        <v>6</v>
      </c>
      <c r="B11" s="11" t="s">
        <v>7</v>
      </c>
      <c r="C11" s="20" t="e">
        <f>C12+C17+C22+C27+C36</f>
        <v>#REF!</v>
      </c>
      <c r="D11" s="20" t="e">
        <f>D12+D17+D22+D27+D36</f>
        <v>#REF!</v>
      </c>
      <c r="E11" s="28">
        <v>0</v>
      </c>
      <c r="F11" s="28">
        <f>F12+F17+F22+F27+F36</f>
        <v>0</v>
      </c>
      <c r="G11" s="28">
        <f>G12+G17+G22+G27+G36</f>
        <v>0</v>
      </c>
      <c r="H11" s="28">
        <f>H12+H17+H22+H27+H36</f>
        <v>0</v>
      </c>
    </row>
    <row r="12" spans="1:8" ht="47.25" hidden="1">
      <c r="A12" s="10" t="s">
        <v>8</v>
      </c>
      <c r="B12" s="11" t="s">
        <v>9</v>
      </c>
      <c r="C12" s="20">
        <f>C13-C15</f>
        <v>0</v>
      </c>
      <c r="D12" s="20">
        <f>D13-D15</f>
        <v>0</v>
      </c>
      <c r="E12" s="28">
        <v>20630562.3</v>
      </c>
      <c r="F12" s="28"/>
      <c r="G12" s="28">
        <f>G13-G15</f>
        <v>0</v>
      </c>
      <c r="H12" s="28">
        <f>H13-H15</f>
        <v>0</v>
      </c>
    </row>
    <row r="13" spans="1:8" ht="47.25" hidden="1">
      <c r="A13" s="12" t="s">
        <v>10</v>
      </c>
      <c r="B13" s="13" t="s">
        <v>11</v>
      </c>
      <c r="C13" s="21">
        <f>C14</f>
        <v>0</v>
      </c>
      <c r="D13" s="21">
        <f>D14</f>
        <v>0</v>
      </c>
      <c r="E13" s="28">
        <v>20630562.3</v>
      </c>
      <c r="F13" s="29"/>
      <c r="G13" s="29">
        <f>G14</f>
        <v>0</v>
      </c>
      <c r="H13" s="29">
        <f>H14</f>
        <v>0</v>
      </c>
    </row>
    <row r="14" spans="1:8" ht="31.5" hidden="1">
      <c r="A14" s="12" t="s">
        <v>12</v>
      </c>
      <c r="B14" s="15" t="s">
        <v>13</v>
      </c>
      <c r="C14" s="21"/>
      <c r="D14" s="21"/>
      <c r="E14" s="28">
        <v>20630562.3</v>
      </c>
      <c r="F14" s="29"/>
      <c r="G14" s="29"/>
      <c r="H14" s="29"/>
    </row>
    <row r="15" spans="1:8" ht="50.25" customHeight="1" hidden="1">
      <c r="A15" s="12" t="s">
        <v>14</v>
      </c>
      <c r="B15" s="13" t="s">
        <v>15</v>
      </c>
      <c r="C15" s="21">
        <f>C16</f>
        <v>0</v>
      </c>
      <c r="D15" s="21">
        <f>D16</f>
        <v>0</v>
      </c>
      <c r="E15" s="28">
        <v>20630562.3</v>
      </c>
      <c r="F15" s="29"/>
      <c r="G15" s="29">
        <f>G16</f>
        <v>0</v>
      </c>
      <c r="H15" s="29">
        <f>H16</f>
        <v>0</v>
      </c>
    </row>
    <row r="16" spans="1:8" ht="22.5" customHeight="1" hidden="1">
      <c r="A16" s="13" t="s">
        <v>16</v>
      </c>
      <c r="B16" s="13" t="s">
        <v>17</v>
      </c>
      <c r="C16" s="21"/>
      <c r="D16" s="21"/>
      <c r="E16" s="28">
        <v>20630562.3</v>
      </c>
      <c r="F16" s="29"/>
      <c r="G16" s="30"/>
      <c r="H16" s="30"/>
    </row>
    <row r="17" spans="1:8" ht="32.25" customHeight="1" hidden="1">
      <c r="A17" s="10" t="s">
        <v>18</v>
      </c>
      <c r="B17" s="11" t="s">
        <v>19</v>
      </c>
      <c r="C17" s="20">
        <f>C18-C20</f>
        <v>891948.5</v>
      </c>
      <c r="D17" s="20">
        <f>D18-D20</f>
        <v>147759.84100000001</v>
      </c>
      <c r="E17" s="28">
        <v>20630562.3</v>
      </c>
      <c r="F17" s="28">
        <v>0</v>
      </c>
      <c r="G17" s="28">
        <f>G18-G20</f>
        <v>0</v>
      </c>
      <c r="H17" s="28">
        <f>H18-H20</f>
        <v>0</v>
      </c>
    </row>
    <row r="18" spans="1:8" s="16" customFormat="1" ht="31.5" hidden="1">
      <c r="A18" s="12" t="s">
        <v>20</v>
      </c>
      <c r="B18" s="13" t="s">
        <v>21</v>
      </c>
      <c r="C18" s="21">
        <f>C19</f>
        <v>1509858.111</v>
      </c>
      <c r="D18" s="21">
        <f>D19</f>
        <v>1565659.841</v>
      </c>
      <c r="E18" s="28">
        <v>20630562.3</v>
      </c>
      <c r="F18" s="29">
        <v>0</v>
      </c>
      <c r="G18" s="29">
        <f>G19</f>
        <v>0</v>
      </c>
      <c r="H18" s="29">
        <f>H19</f>
        <v>0</v>
      </c>
    </row>
    <row r="19" spans="1:8" ht="50.25" customHeight="1" hidden="1">
      <c r="A19" s="13" t="s">
        <v>22</v>
      </c>
      <c r="B19" s="13" t="s">
        <v>23</v>
      </c>
      <c r="C19" s="21">
        <v>1509858.111</v>
      </c>
      <c r="D19" s="21">
        <v>1565659.841</v>
      </c>
      <c r="E19" s="28">
        <v>20630562.3</v>
      </c>
      <c r="F19" s="29">
        <v>0</v>
      </c>
      <c r="G19" s="29">
        <v>0</v>
      </c>
      <c r="H19" s="29">
        <v>0</v>
      </c>
    </row>
    <row r="20" spans="1:8" ht="33.75" customHeight="1" hidden="1">
      <c r="A20" s="13" t="s">
        <v>24</v>
      </c>
      <c r="B20" s="13" t="s">
        <v>25</v>
      </c>
      <c r="C20" s="21">
        <f>C21</f>
        <v>617909.611</v>
      </c>
      <c r="D20" s="21">
        <f>D21</f>
        <v>1417900</v>
      </c>
      <c r="E20" s="28">
        <v>20630562.3</v>
      </c>
      <c r="F20" s="29">
        <v>0</v>
      </c>
      <c r="G20" s="29">
        <f>G21</f>
        <v>0</v>
      </c>
      <c r="H20" s="29">
        <f>H21</f>
        <v>0</v>
      </c>
    </row>
    <row r="21" spans="1:11" ht="47.25" hidden="1">
      <c r="A21" s="13" t="s">
        <v>26</v>
      </c>
      <c r="B21" s="13" t="s">
        <v>27</v>
      </c>
      <c r="C21" s="21">
        <v>617909.611</v>
      </c>
      <c r="D21" s="21">
        <v>1417900</v>
      </c>
      <c r="E21" s="28">
        <v>20630562.3</v>
      </c>
      <c r="F21" s="29">
        <v>0</v>
      </c>
      <c r="G21" s="29">
        <f>'[1]источ 09'!D19</f>
        <v>0</v>
      </c>
      <c r="H21" s="29">
        <f>G19</f>
        <v>0</v>
      </c>
      <c r="K21" s="22"/>
    </row>
    <row r="22" spans="1:11" ht="31.5" hidden="1">
      <c r="A22" s="10" t="s">
        <v>28</v>
      </c>
      <c r="B22" s="11" t="s">
        <v>29</v>
      </c>
      <c r="C22" s="20">
        <f>C23-C25</f>
        <v>0</v>
      </c>
      <c r="D22" s="20">
        <f>D23-D25</f>
        <v>0</v>
      </c>
      <c r="E22" s="28">
        <v>20630562.3</v>
      </c>
      <c r="F22" s="28">
        <v>0</v>
      </c>
      <c r="G22" s="28">
        <f>G23-G25</f>
        <v>0</v>
      </c>
      <c r="H22" s="28">
        <f>H23-H25</f>
        <v>0</v>
      </c>
      <c r="K22" s="22"/>
    </row>
    <row r="23" spans="1:8" ht="51" customHeight="1" hidden="1">
      <c r="A23" s="12" t="s">
        <v>30</v>
      </c>
      <c r="B23" s="12" t="s">
        <v>31</v>
      </c>
      <c r="C23" s="21">
        <f>C24</f>
        <v>150000</v>
      </c>
      <c r="D23" s="21">
        <f>D24</f>
        <v>150000</v>
      </c>
      <c r="E23" s="28">
        <v>20630562.3</v>
      </c>
      <c r="F23" s="29">
        <f>F24</f>
        <v>0</v>
      </c>
      <c r="G23" s="29">
        <v>0</v>
      </c>
      <c r="H23" s="29">
        <v>0</v>
      </c>
    </row>
    <row r="24" spans="1:8" ht="63" hidden="1">
      <c r="A24" s="12" t="s">
        <v>32</v>
      </c>
      <c r="B24" s="13" t="s">
        <v>33</v>
      </c>
      <c r="C24" s="21">
        <v>150000</v>
      </c>
      <c r="D24" s="21">
        <v>150000</v>
      </c>
      <c r="E24" s="28">
        <v>20630562.3</v>
      </c>
      <c r="F24" s="29">
        <v>0</v>
      </c>
      <c r="G24" s="29">
        <v>0</v>
      </c>
      <c r="H24" s="29">
        <v>0</v>
      </c>
    </row>
    <row r="25" spans="1:8" ht="59.25" customHeight="1" hidden="1">
      <c r="A25" s="12" t="s">
        <v>34</v>
      </c>
      <c r="B25" s="13" t="s">
        <v>35</v>
      </c>
      <c r="C25" s="21">
        <f>C26</f>
        <v>150000</v>
      </c>
      <c r="D25" s="21">
        <f>D26</f>
        <v>150000</v>
      </c>
      <c r="E25" s="28">
        <v>20630562.3</v>
      </c>
      <c r="F25" s="29">
        <f>F26</f>
        <v>0</v>
      </c>
      <c r="G25" s="29">
        <v>0</v>
      </c>
      <c r="H25" s="29">
        <v>0</v>
      </c>
    </row>
    <row r="26" spans="1:8" ht="66.75" customHeight="1" hidden="1">
      <c r="A26" s="12" t="s">
        <v>36</v>
      </c>
      <c r="B26" s="13" t="s">
        <v>37</v>
      </c>
      <c r="C26" s="21">
        <v>150000</v>
      </c>
      <c r="D26" s="21">
        <v>150000</v>
      </c>
      <c r="E26" s="28">
        <v>20630562.3</v>
      </c>
      <c r="F26" s="29">
        <v>0</v>
      </c>
      <c r="G26" s="29">
        <v>0</v>
      </c>
      <c r="H26" s="29">
        <v>0</v>
      </c>
    </row>
    <row r="27" spans="1:8" s="16" customFormat="1" ht="34.5" customHeight="1">
      <c r="A27" s="11" t="s">
        <v>38</v>
      </c>
      <c r="B27" s="11" t="s">
        <v>39</v>
      </c>
      <c r="C27" s="20">
        <f aca="true" t="shared" si="0" ref="C27:H27">C32-C28</f>
        <v>0</v>
      </c>
      <c r="D27" s="20">
        <f t="shared" si="0"/>
        <v>278969.5099999979</v>
      </c>
      <c r="E27" s="28">
        <f t="shared" si="0"/>
        <v>0</v>
      </c>
      <c r="F27" s="28">
        <f t="shared" si="0"/>
        <v>0</v>
      </c>
      <c r="G27" s="28">
        <f t="shared" si="0"/>
        <v>0</v>
      </c>
      <c r="H27" s="28">
        <f t="shared" si="0"/>
        <v>0</v>
      </c>
    </row>
    <row r="28" spans="1:8" s="16" customFormat="1" ht="29.25" customHeight="1">
      <c r="A28" s="13" t="s">
        <v>40</v>
      </c>
      <c r="B28" s="13" t="s">
        <v>41</v>
      </c>
      <c r="C28" s="21">
        <f aca="true" t="shared" si="1" ref="C28:H30">C29</f>
        <v>0</v>
      </c>
      <c r="D28" s="21">
        <f t="shared" si="1"/>
        <v>16585884.456</v>
      </c>
      <c r="E28" s="27">
        <v>20630562.3</v>
      </c>
      <c r="F28" s="17">
        <f t="shared" si="1"/>
        <v>-2080346.6999999993</v>
      </c>
      <c r="G28" s="14">
        <f t="shared" si="1"/>
        <v>18550215.6</v>
      </c>
      <c r="H28" s="14">
        <f t="shared" si="1"/>
        <v>19252509.2</v>
      </c>
    </row>
    <row r="29" spans="1:8" ht="21" customHeight="1">
      <c r="A29" s="13" t="s">
        <v>42</v>
      </c>
      <c r="B29" s="13" t="s">
        <v>43</v>
      </c>
      <c r="C29" s="21">
        <f t="shared" si="1"/>
        <v>0</v>
      </c>
      <c r="D29" s="21">
        <f t="shared" si="1"/>
        <v>16585884.456</v>
      </c>
      <c r="E29" s="27">
        <v>20630562.3</v>
      </c>
      <c r="F29" s="17">
        <f t="shared" si="1"/>
        <v>-2080346.6999999993</v>
      </c>
      <c r="G29" s="14">
        <f t="shared" si="1"/>
        <v>18550215.6</v>
      </c>
      <c r="H29" s="14">
        <f t="shared" si="1"/>
        <v>19252509.2</v>
      </c>
    </row>
    <row r="30" spans="1:8" ht="31.5" customHeight="1">
      <c r="A30" s="13" t="s">
        <v>44</v>
      </c>
      <c r="B30" s="13" t="s">
        <v>45</v>
      </c>
      <c r="C30" s="21">
        <f t="shared" si="1"/>
        <v>0</v>
      </c>
      <c r="D30" s="21">
        <f t="shared" si="1"/>
        <v>16585884.456</v>
      </c>
      <c r="E30" s="27">
        <v>20630562.3</v>
      </c>
      <c r="F30" s="17">
        <f>F31</f>
        <v>-2080346.6999999993</v>
      </c>
      <c r="G30" s="14">
        <f>G31</f>
        <v>18550215.6</v>
      </c>
      <c r="H30" s="14">
        <f t="shared" si="1"/>
        <v>19252509.2</v>
      </c>
    </row>
    <row r="31" spans="1:8" ht="40.5" customHeight="1">
      <c r="A31" s="13" t="s">
        <v>46</v>
      </c>
      <c r="B31" s="13" t="s">
        <v>47</v>
      </c>
      <c r="C31" s="25"/>
      <c r="D31" s="25">
        <v>16585884.456</v>
      </c>
      <c r="E31" s="27">
        <v>20630562.3</v>
      </c>
      <c r="F31" s="14">
        <f>G31-E31</f>
        <v>-2080346.6999999993</v>
      </c>
      <c r="G31" s="24">
        <v>18550215.6</v>
      </c>
      <c r="H31" s="14">
        <v>19252509.2</v>
      </c>
    </row>
    <row r="32" spans="1:8" s="16" customFormat="1" ht="34.5" customHeight="1">
      <c r="A32" s="13" t="s">
        <v>48</v>
      </c>
      <c r="B32" s="13" t="s">
        <v>49</v>
      </c>
      <c r="C32" s="21">
        <f aca="true" t="shared" si="2" ref="C32:H34">C33</f>
        <v>0</v>
      </c>
      <c r="D32" s="21">
        <f t="shared" si="2"/>
        <v>16864853.966</v>
      </c>
      <c r="E32" s="27">
        <v>20630562.3</v>
      </c>
      <c r="F32" s="14">
        <f t="shared" si="2"/>
        <v>-2080346.6999999993</v>
      </c>
      <c r="G32" s="14">
        <f t="shared" si="2"/>
        <v>18550215.6</v>
      </c>
      <c r="H32" s="14">
        <f t="shared" si="2"/>
        <v>19252509.2</v>
      </c>
    </row>
    <row r="33" spans="1:8" ht="36" customHeight="1">
      <c r="A33" s="13" t="s">
        <v>50</v>
      </c>
      <c r="B33" s="13" t="s">
        <v>51</v>
      </c>
      <c r="C33" s="21">
        <f t="shared" si="2"/>
        <v>0</v>
      </c>
      <c r="D33" s="21">
        <f t="shared" si="2"/>
        <v>16864853.966</v>
      </c>
      <c r="E33" s="27">
        <v>20630562.3</v>
      </c>
      <c r="F33" s="14">
        <f t="shared" si="2"/>
        <v>-2080346.6999999993</v>
      </c>
      <c r="G33" s="14">
        <f t="shared" si="2"/>
        <v>18550215.6</v>
      </c>
      <c r="H33" s="14">
        <f t="shared" si="2"/>
        <v>19252509.2</v>
      </c>
    </row>
    <row r="34" spans="1:8" ht="31.5">
      <c r="A34" s="13" t="s">
        <v>52</v>
      </c>
      <c r="B34" s="13" t="s">
        <v>53</v>
      </c>
      <c r="C34" s="21">
        <f t="shared" si="2"/>
        <v>0</v>
      </c>
      <c r="D34" s="21">
        <f t="shared" si="2"/>
        <v>16864853.966</v>
      </c>
      <c r="E34" s="27">
        <v>20630562.3</v>
      </c>
      <c r="F34" s="14">
        <f>F35</f>
        <v>-2080346.6999999993</v>
      </c>
      <c r="G34" s="14">
        <f t="shared" si="2"/>
        <v>18550215.6</v>
      </c>
      <c r="H34" s="14">
        <f t="shared" si="2"/>
        <v>19252509.2</v>
      </c>
    </row>
    <row r="35" spans="1:8" ht="35.25" customHeight="1">
      <c r="A35" s="13" t="s">
        <v>54</v>
      </c>
      <c r="B35" s="13" t="s">
        <v>55</v>
      </c>
      <c r="C35" s="21"/>
      <c r="D35" s="21">
        <v>16864853.966</v>
      </c>
      <c r="E35" s="27">
        <v>20630562.3</v>
      </c>
      <c r="F35" s="14">
        <f>G35-E35</f>
        <v>-2080346.6999999993</v>
      </c>
      <c r="G35" s="14">
        <v>18550215.6</v>
      </c>
      <c r="H35" s="14">
        <v>19252509.2</v>
      </c>
    </row>
    <row r="36" spans="1:8" s="16" customFormat="1" ht="32.25" customHeight="1" hidden="1">
      <c r="A36" s="11" t="s">
        <v>56</v>
      </c>
      <c r="B36" s="11" t="s">
        <v>57</v>
      </c>
      <c r="C36" s="20" t="e">
        <f>C37+#REF!+#REF!+#REF!</f>
        <v>#REF!</v>
      </c>
      <c r="D36" s="20" t="e">
        <f>D37+#REF!+#REF!+#REF!</f>
        <v>#REF!</v>
      </c>
      <c r="E36" s="20"/>
      <c r="F36" s="23">
        <f>F37</f>
        <v>0</v>
      </c>
      <c r="G36" s="23">
        <f aca="true" t="shared" si="3" ref="G36:H38">G37</f>
        <v>0</v>
      </c>
      <c r="H36" s="23">
        <f t="shared" si="3"/>
        <v>0</v>
      </c>
    </row>
    <row r="37" spans="1:8" ht="47.25" hidden="1">
      <c r="A37" s="13" t="s">
        <v>58</v>
      </c>
      <c r="B37" s="13" t="s">
        <v>59</v>
      </c>
      <c r="C37" s="21">
        <f>C38</f>
        <v>32540</v>
      </c>
      <c r="D37" s="21">
        <f>D38</f>
        <v>226930.872</v>
      </c>
      <c r="E37" s="21"/>
      <c r="F37" s="29">
        <f>F38</f>
        <v>0</v>
      </c>
      <c r="G37" s="29">
        <f t="shared" si="3"/>
        <v>0</v>
      </c>
      <c r="H37" s="29">
        <f t="shared" si="3"/>
        <v>0</v>
      </c>
    </row>
    <row r="38" spans="1:8" ht="48" customHeight="1" hidden="1">
      <c r="A38" s="12" t="s">
        <v>60</v>
      </c>
      <c r="B38" s="13" t="s">
        <v>61</v>
      </c>
      <c r="C38" s="21">
        <f>C39</f>
        <v>32540</v>
      </c>
      <c r="D38" s="21">
        <f>D39</f>
        <v>226930.872</v>
      </c>
      <c r="E38" s="21"/>
      <c r="F38" s="29">
        <f>F39</f>
        <v>0</v>
      </c>
      <c r="G38" s="29">
        <f t="shared" si="3"/>
        <v>0</v>
      </c>
      <c r="H38" s="29">
        <f t="shared" si="3"/>
        <v>0</v>
      </c>
    </row>
    <row r="39" spans="1:8" ht="46.5" customHeight="1" hidden="1">
      <c r="A39" s="12" t="s">
        <v>62</v>
      </c>
      <c r="B39" s="13" t="s">
        <v>63</v>
      </c>
      <c r="C39" s="21">
        <v>32540</v>
      </c>
      <c r="D39" s="21">
        <v>226930.872</v>
      </c>
      <c r="E39" s="21"/>
      <c r="F39" s="29">
        <v>0</v>
      </c>
      <c r="G39" s="29">
        <v>0</v>
      </c>
      <c r="H39" s="29">
        <v>0</v>
      </c>
    </row>
  </sheetData>
  <sheetProtection/>
  <mergeCells count="9">
    <mergeCell ref="F1:H1"/>
    <mergeCell ref="F2:H2"/>
    <mergeCell ref="E9:G9"/>
    <mergeCell ref="G3:H3"/>
    <mergeCell ref="A6:H6"/>
    <mergeCell ref="A9:A10"/>
    <mergeCell ref="B9:B10"/>
    <mergeCell ref="G4:H4"/>
    <mergeCell ref="A5:H5"/>
  </mergeCells>
  <printOptions horizontalCentered="1"/>
  <pageMargins left="0.2362204724409449" right="0.15748031496062992" top="0.1968503937007874" bottom="0.31496062992125984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EKolyshkina</cp:lastModifiedBy>
  <cp:lastPrinted>2011-10-20T09:43:30Z</cp:lastPrinted>
  <dcterms:created xsi:type="dcterms:W3CDTF">2009-10-22T03:48:09Z</dcterms:created>
  <dcterms:modified xsi:type="dcterms:W3CDTF">2011-12-23T07:42:30Z</dcterms:modified>
  <cp:category/>
  <cp:version/>
  <cp:contentType/>
  <cp:contentStatus/>
</cp:coreProperties>
</file>